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1"/>
  </bookViews>
  <sheets>
    <sheet name="北京奥运城市体育文化节" sheetId="1" r:id="rId1"/>
    <sheet name="库房租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<sst xmlns="http://schemas.openxmlformats.org/spreadsheetml/2006/main" count="153" uniqueCount="73">
  <si>
    <t>项目支出绩效自评表</t>
  </si>
  <si>
    <t>（2023年度）</t>
  </si>
  <si>
    <t>项目名称</t>
  </si>
  <si>
    <t>北京奥运城市体育文化节</t>
  </si>
  <si>
    <t>主管部门</t>
  </si>
  <si>
    <t>北京奥运城市发展促进中心</t>
  </si>
  <si>
    <t>实施单位</t>
  </si>
  <si>
    <t>项目负责人</t>
  </si>
  <si>
    <t>联系电话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</si>
  <si>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</si>
  <si>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</si>
  <si>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</si>
  <si>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</si>
  <si>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</si>
  <si>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</si>
  <si>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</si>
  <si>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</si>
  <si>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</si>
  <si>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-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</si>
  <si>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</si>
  <si>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</si>
  <si>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</si>
  <si>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</si>
  <si>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</si>
  <si>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品牌带动，推进双奥遗产服务健康中国；创新驱动，拓展双奥体育文化推广合作；地区联动，促进体育文化旅游事业发展；资源推动，扩大奥林匹克文化传播效应；交流互动，助力北京国际交往中心建设。</t>
  </si>
  <si>
    <t>按计划高质量完成目标。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</si>
  <si>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</si>
  <si>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</si>
  <si>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</si>
  <si>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</si>
  <si>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</si>
  <si>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</si>
  <si>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</si>
  <si>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</si>
  <si>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</si>
  <si>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体育活动任务完成率</t>
  </si>
  <si>
    <t>质量指标</t>
  </si>
  <si>
    <t>活动任务完成率</t>
  </si>
  <si>
    <t>时效指标</t>
  </si>
  <si>
    <t>合同签订及时率</t>
  </si>
  <si>
    <t>2023年5月-2023年12月</t>
  </si>
  <si>
    <t>成本指标</t>
  </si>
  <si>
    <t>预算项目控制成本</t>
  </si>
  <si>
    <t>≤1385.21万元</t>
  </si>
  <si>
    <t>效益指标</t>
  </si>
  <si>
    <t>经济效益指标</t>
  </si>
  <si>
    <t>不涉及</t>
  </si>
  <si>
    <t>社会效益指标</t>
  </si>
  <si>
    <t>培育和践行体育文化观念</t>
  </si>
  <si>
    <t>优良中低差</t>
  </si>
  <si>
    <t>优</t>
  </si>
  <si>
    <t>生态效益指标</t>
  </si>
  <si>
    <t>可持续影响指标</t>
  </si>
  <si>
    <t>示范引领作用</t>
  </si>
  <si>
    <t>满意度指标</t>
  </si>
  <si>
    <t>服务对象满意度标</t>
  </si>
  <si>
    <t>活动参与人员满意度</t>
  </si>
  <si>
    <t>总分</t>
  </si>
  <si>
    <t>库房租赁</t>
  </si>
  <si>
    <t>为落实北京冬奥组委、市纪委市监委关于做好冬奥物品管理工作的要求，进一步加强和规范冬奥物品管理工作的要求，进一步加强和规范冬奥物品管理工作，需租赁库房进行妥善保管。</t>
  </si>
  <si>
    <t>2023年通过招标采购，2023年5月与中标单位签订库房租赁合同，每年租金为1524153.13元。</t>
  </si>
  <si>
    <t>租赁面积</t>
  </si>
  <si>
    <t>≤1800平米</t>
  </si>
  <si>
    <t>1800平米</t>
  </si>
  <si>
    <t>正常使用合格率</t>
  </si>
  <si>
    <t>2023年</t>
  </si>
  <si>
    <t>1年内</t>
  </si>
  <si>
    <t>≤164.25万元</t>
  </si>
  <si>
    <t>152.42万元</t>
  </si>
  <si>
    <t>管理好冬奥会遗产</t>
  </si>
  <si>
    <t>为落实北京冬奥组委、市纪委市监委关于做好冬奥物品管理工作的要求，进一步加强和规范冬奥物品管理工作的要求，进一步加强和规范冬奥物品管理工作</t>
  </si>
  <si>
    <t>全中心人员满意度</t>
  </si>
  <si>
    <t>≥100%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</si>
</sst>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&quot;￥&quot;\-#,##0.00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theme="1"/>
      <name val="仿宋_GB2312"/>
      <charset val="134"/>
    </font>
    <font>
      <sz val="10.5"/>
      <color rgb="FF000000"/>
      <name val="仿宋_GB2312"/>
      <charset val="134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8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3" fontId="2" fillId="0" borderId="4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3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9" fontId="4" fillId="0" borderId="13" xfId="0" applyNumberFormat="1" applyFont="1" applyFill="1" applyBorder="1" applyAlignment="1">
      <alignment horizontal="left" vertical="center" wrapText="1"/>
    </xf>
    <xf numFmtId="10" fontId="2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9" fontId="2" fillId="0" borderId="1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43" fontId="2" fillId="0" borderId="9" xfId="0" applyNumberFormat="1" applyFont="1" applyBorder="1" applyAlignment="1">
      <alignment horizontal="center" vertical="center" wrapText="1"/>
    </xf>
    <xf numFmtId="43" fontId="2" fillId="0" borderId="5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3" fontId="3" fillId="0" borderId="8" xfId="0" applyNumberFormat="1" applyFont="1" applyBorder="1" applyAlignment="1">
      <alignment horizontal="center" vertical="center" wrapText="1"/>
    </xf>
    <xf numFmtId="43" fontId="3" fillId="0" borderId="9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vertical="center" wrapText="1"/>
    </xf>
    <xf numFmtId="43" fontId="2" fillId="0" borderId="2" xfId="0" applyNumberFormat="1" applyFont="1" applyBorder="1" applyAlignment="1">
      <alignment vertical="center" wrapText="1"/>
    </xf>
    <xf numFmtId="43" fontId="2" fillId="0" borderId="4" xfId="0" applyNumberFormat="1" applyFont="1" applyBorder="1" applyAlignment="1">
      <alignment vertical="center" wrapText="1"/>
    </xf>
    <xf numFmtId="43" fontId="2" fillId="0" borderId="5" xfId="0" applyNumberFormat="1" applyFont="1" applyBorder="1" applyAlignment="1">
      <alignment vertical="center" wrapText="1"/>
    </xf>
    <xf numFmtId="43" fontId="2" fillId="0" borderId="8" xfId="0" applyNumberFormat="1" applyFont="1" applyBorder="1" applyAlignment="1">
      <alignment vertical="center" wrapText="1"/>
    </xf>
    <xf numFmtId="43" fontId="2" fillId="0" borderId="9" xfId="0" applyNumberFormat="1" applyFont="1" applyBorder="1" applyAlignment="1">
      <alignment vertical="center" wrapText="1"/>
    </xf>
    <xf numFmtId="43" fontId="2" fillId="0" borderId="13" xfId="0" applyNumberFormat="1" applyFont="1" applyBorder="1" applyAlignment="1">
      <alignment horizontal="center" vertical="center" wrapText="1"/>
    </xf>
    <xf numFmtId="43" fontId="2" fillId="0" borderId="13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43" fontId="3" fillId="0" borderId="8" xfId="0" applyNumberFormat="1" applyFont="1" applyBorder="1" applyAlignment="1">
      <alignment vertical="center" wrapText="1"/>
    </xf>
    <xf numFmtId="43" fontId="3" fillId="0" borderId="9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B14" sqref="B14:G14"/>
    </sheetView>
  </sheetViews>
  <sheetFormatPr defaultColWidth="9" defaultRowHeight="14.4"/>
  <cols>
    <col min="4" max="4" width="7.44444444444444" customWidth="1"/>
    <col min="6" max="6" width="22.6296296296296" customWidth="1"/>
    <col min="7" max="7" width="10.8796296296296" customWidth="1"/>
    <col min="8" max="8" width="12.8796296296296" customWidth="1"/>
    <col min="14" max="14" width="12.8148148148148"/>
  </cols>
  <sheetData>
    <row r="1" ht="20.4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.15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3" t="s">
        <v>2</v>
      </c>
      <c r="B3" s="4"/>
      <c r="C3" s="3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4"/>
    </row>
    <row r="4" ht="15.15" spans="1:14">
      <c r="A4" s="3" t="s">
        <v>4</v>
      </c>
      <c r="B4" s="4"/>
      <c r="C4" s="3" t="s">
        <v>5</v>
      </c>
      <c r="D4" s="5"/>
      <c r="E4" s="5"/>
      <c r="F4" s="5"/>
      <c r="G4" s="4"/>
      <c r="H4" s="3" t="s">
        <v>6</v>
      </c>
      <c r="I4" s="4"/>
      <c r="J4" s="3" t="s">
        <v>5</v>
      </c>
      <c r="K4" s="5"/>
      <c r="L4" s="5"/>
      <c r="M4" s="5"/>
      <c r="N4" s="4"/>
    </row>
    <row r="5" ht="15.15" spans="1:14">
      <c r="A5" s="3" t="s">
        <v>7</v>
      </c>
      <c r="B5" s="4"/>
      <c r="C5" s="6"/>
      <c r="D5" s="7"/>
      <c r="E5" s="7"/>
      <c r="F5" s="7"/>
      <c r="G5" s="8"/>
      <c r="H5" s="3" t="s">
        <v>8</v>
      </c>
      <c r="I5" s="4"/>
      <c r="J5" s="3">
        <v>84373243</v>
      </c>
      <c r="K5" s="5"/>
      <c r="L5" s="5"/>
      <c r="M5" s="5"/>
      <c r="N5" s="4"/>
    </row>
    <row r="6" customHeight="1" spans="1:14">
      <c r="A6" s="9" t="s">
        <v>9</v>
      </c>
      <c r="B6" s="10"/>
      <c r="C6" s="9"/>
      <c r="D6" s="10"/>
      <c r="E6" s="11" t="s">
        <v>10</v>
      </c>
      <c r="F6" s="9" t="s">
        <v>11</v>
      </c>
      <c r="G6" s="10"/>
      <c r="H6" s="9" t="s">
        <v>12</v>
      </c>
      <c r="I6" s="10"/>
      <c r="J6" s="9" t="s">
        <v>13</v>
      </c>
      <c r="K6" s="10"/>
      <c r="L6" s="9" t="s">
        <v>14</v>
      </c>
      <c r="M6" s="10"/>
      <c r="N6" s="21" t="s">
        <v>15</v>
      </c>
    </row>
    <row r="7" ht="15.15" spans="1:14">
      <c r="A7" s="12"/>
      <c r="B7" s="11"/>
      <c r="C7" s="13"/>
      <c r="D7" s="14"/>
      <c r="E7" s="14"/>
      <c r="F7" s="13"/>
      <c r="G7" s="14"/>
      <c r="H7" s="13"/>
      <c r="I7" s="14"/>
      <c r="J7" s="13"/>
      <c r="K7" s="14"/>
      <c r="L7" s="13"/>
      <c r="M7" s="14"/>
      <c r="N7" s="23"/>
    </row>
    <row r="8" ht="15.15" spans="1:14">
      <c r="A8" s="12"/>
      <c r="B8" s="11"/>
      <c r="C8" s="15" t="s">
        <v>16</v>
      </c>
      <c r="D8" s="16"/>
      <c r="E8" s="17">
        <v>766</v>
      </c>
      <c r="F8" s="54">
        <f>13852096/10000</f>
        <v>1385.2096</v>
      </c>
      <c r="G8" s="55"/>
      <c r="H8" s="20">
        <f>13784550/10000</f>
        <v>1378.455</v>
      </c>
      <c r="I8" s="39"/>
      <c r="J8" s="3">
        <v>10</v>
      </c>
      <c r="K8" s="4"/>
      <c r="L8" s="40">
        <f>H8/F8</f>
        <v>0.995123770438784</v>
      </c>
      <c r="M8" s="41"/>
      <c r="N8" s="42">
        <v>10</v>
      </c>
    </row>
    <row r="9" customHeight="1" spans="1:14">
      <c r="A9" s="12"/>
      <c r="B9" s="11"/>
      <c r="C9" s="9" t="s">
        <v>17</v>
      </c>
      <c r="D9" s="10"/>
      <c r="E9" s="21">
        <v>766</v>
      </c>
      <c r="F9" s="56">
        <f>F8</f>
        <v>1385.2096</v>
      </c>
      <c r="G9" s="57"/>
      <c r="H9" s="22">
        <f>H8</f>
        <v>1378.455</v>
      </c>
      <c r="I9" s="43"/>
      <c r="J9" s="9" t="s">
        <v>18</v>
      </c>
      <c r="K9" s="10"/>
      <c r="L9" s="44" t="s">
        <v>18</v>
      </c>
      <c r="M9" s="10"/>
      <c r="N9" s="21" t="s">
        <v>18</v>
      </c>
    </row>
    <row r="10" ht="15.15" spans="1:14">
      <c r="A10" s="12"/>
      <c r="B10" s="11"/>
      <c r="C10" s="13"/>
      <c r="D10" s="14"/>
      <c r="E10" s="23"/>
      <c r="F10" s="58"/>
      <c r="G10" s="59"/>
      <c r="H10" s="24"/>
      <c r="I10" s="42"/>
      <c r="J10" s="13"/>
      <c r="K10" s="14"/>
      <c r="L10" s="13"/>
      <c r="M10" s="14"/>
      <c r="N10" s="23"/>
    </row>
    <row r="11" ht="28.8" customHeight="1" spans="1:14">
      <c r="A11" s="12"/>
      <c r="B11" s="11"/>
      <c r="C11" s="3" t="s">
        <v>19</v>
      </c>
      <c r="D11" s="4"/>
      <c r="E11" s="14"/>
      <c r="F11" s="3"/>
      <c r="G11" s="4"/>
      <c r="H11" s="3"/>
      <c r="I11" s="4"/>
      <c r="J11" s="3"/>
      <c r="K11" s="4"/>
      <c r="L11" s="45"/>
      <c r="M11" s="46"/>
      <c r="N11" s="14"/>
    </row>
    <row r="12" ht="15.15" spans="1:14">
      <c r="A12" s="13"/>
      <c r="B12" s="14"/>
      <c r="C12" s="3" t="s">
        <v>20</v>
      </c>
      <c r="D12" s="4"/>
      <c r="E12" s="14"/>
      <c r="F12" s="3"/>
      <c r="G12" s="4"/>
      <c r="H12" s="3"/>
      <c r="I12" s="4"/>
      <c r="J12" s="3"/>
      <c r="K12" s="4"/>
      <c r="L12" s="3"/>
      <c r="M12" s="4"/>
      <c r="N12" s="14"/>
    </row>
    <row r="13" ht="15.15" spans="1:14">
      <c r="A13" s="21" t="s">
        <v>21</v>
      </c>
      <c r="B13" s="3" t="s">
        <v>22</v>
      </c>
      <c r="C13" s="5"/>
      <c r="D13" s="5"/>
      <c r="E13" s="5"/>
      <c r="F13" s="5"/>
      <c r="G13" s="4"/>
      <c r="H13" s="3" t="s">
        <v>23</v>
      </c>
      <c r="I13" s="5"/>
      <c r="J13" s="5"/>
      <c r="K13" s="5"/>
      <c r="L13" s="5"/>
      <c r="M13" s="5"/>
      <c r="N13" s="4"/>
    </row>
    <row r="14" ht="92" customHeight="1" spans="1:14">
      <c r="A14" s="23"/>
      <c r="B14" s="25" t="s">
        <v>24</v>
      </c>
      <c r="C14" s="26"/>
      <c r="D14" s="26"/>
      <c r="E14" s="26"/>
      <c r="F14" s="26"/>
      <c r="G14" s="27"/>
      <c r="H14" s="25" t="s">
        <v>25</v>
      </c>
      <c r="I14" s="26"/>
      <c r="J14" s="26"/>
      <c r="K14" s="26"/>
      <c r="L14" s="26"/>
      <c r="M14" s="47"/>
      <c r="N14" s="48"/>
    </row>
    <row r="15" ht="28.8" customHeight="1" spans="1:14">
      <c r="A15" s="12" t="s">
        <v>26</v>
      </c>
      <c r="B15" s="28" t="s">
        <v>27</v>
      </c>
      <c r="C15" s="28" t="s">
        <v>28</v>
      </c>
      <c r="D15" s="28" t="s">
        <v>29</v>
      </c>
      <c r="E15" s="28"/>
      <c r="F15" s="28"/>
      <c r="G15" s="28" t="s">
        <v>30</v>
      </c>
      <c r="H15" s="28" t="s">
        <v>31</v>
      </c>
      <c r="I15" s="28" t="s">
        <v>13</v>
      </c>
      <c r="J15" s="28"/>
      <c r="K15" s="60" t="s">
        <v>15</v>
      </c>
      <c r="L15" s="60"/>
      <c r="M15" s="49" t="s">
        <v>32</v>
      </c>
      <c r="N15" s="10"/>
    </row>
    <row r="16" ht="15.15" spans="1:14">
      <c r="A16" s="12"/>
      <c r="B16" s="28"/>
      <c r="C16" s="28"/>
      <c r="D16" s="28"/>
      <c r="E16" s="28"/>
      <c r="F16" s="28"/>
      <c r="G16" s="28"/>
      <c r="H16" s="28"/>
      <c r="I16" s="28"/>
      <c r="J16" s="28"/>
      <c r="K16" s="60"/>
      <c r="L16" s="60"/>
      <c r="M16" s="50"/>
      <c r="N16" s="14"/>
    </row>
    <row r="17" ht="28" customHeight="1" spans="1:14">
      <c r="A17" s="12"/>
      <c r="B17" s="28" t="s">
        <v>33</v>
      </c>
      <c r="C17" s="28" t="s">
        <v>34</v>
      </c>
      <c r="D17" s="29" t="s">
        <v>35</v>
      </c>
      <c r="E17" s="29"/>
      <c r="F17" s="29"/>
      <c r="G17" s="32">
        <v>1</v>
      </c>
      <c r="H17" s="32">
        <v>1</v>
      </c>
      <c r="I17" s="28">
        <v>20</v>
      </c>
      <c r="J17" s="28"/>
      <c r="K17" s="61">
        <v>19</v>
      </c>
      <c r="L17" s="61"/>
      <c r="M17" s="5"/>
      <c r="N17" s="4"/>
    </row>
    <row r="18" ht="28" customHeight="1" spans="1:14">
      <c r="A18" s="12"/>
      <c r="B18" s="28"/>
      <c r="C18" s="28" t="s">
        <v>36</v>
      </c>
      <c r="D18" s="29" t="s">
        <v>37</v>
      </c>
      <c r="E18" s="29"/>
      <c r="F18" s="29"/>
      <c r="G18" s="32">
        <v>1</v>
      </c>
      <c r="H18" s="32">
        <v>1</v>
      </c>
      <c r="I18" s="28">
        <v>10</v>
      </c>
      <c r="J18" s="28"/>
      <c r="K18" s="61">
        <v>8.5</v>
      </c>
      <c r="L18" s="61"/>
      <c r="M18" s="5"/>
      <c r="N18" s="4"/>
    </row>
    <row r="19" ht="28" customHeight="1" spans="1:14">
      <c r="A19" s="12"/>
      <c r="B19" s="28"/>
      <c r="C19" s="28" t="s">
        <v>38</v>
      </c>
      <c r="D19" s="29" t="s">
        <v>39</v>
      </c>
      <c r="E19" s="29"/>
      <c r="F19" s="29"/>
      <c r="G19" s="32">
        <v>1</v>
      </c>
      <c r="H19" s="28" t="s">
        <v>40</v>
      </c>
      <c r="I19" s="28">
        <v>10</v>
      </c>
      <c r="J19" s="28"/>
      <c r="K19" s="61">
        <v>10</v>
      </c>
      <c r="L19" s="61"/>
      <c r="M19" s="5"/>
      <c r="N19" s="4"/>
    </row>
    <row r="20" ht="28" customHeight="1" spans="1:14">
      <c r="A20" s="12"/>
      <c r="B20" s="28"/>
      <c r="C20" s="28" t="s">
        <v>41</v>
      </c>
      <c r="D20" s="29" t="s">
        <v>42</v>
      </c>
      <c r="E20" s="29"/>
      <c r="F20" s="29"/>
      <c r="G20" s="28" t="s">
        <v>43</v>
      </c>
      <c r="H20" s="28">
        <v>1378.46</v>
      </c>
      <c r="I20" s="28">
        <v>10</v>
      </c>
      <c r="J20" s="28"/>
      <c r="K20" s="61">
        <v>10</v>
      </c>
      <c r="L20" s="61"/>
      <c r="M20" s="5"/>
      <c r="N20" s="4"/>
    </row>
    <row r="21" ht="31" customHeight="1" spans="1:14">
      <c r="A21" s="12"/>
      <c r="B21" s="28" t="s">
        <v>44</v>
      </c>
      <c r="C21" s="28" t="s">
        <v>45</v>
      </c>
      <c r="D21" s="29" t="s">
        <v>46</v>
      </c>
      <c r="E21" s="29"/>
      <c r="F21" s="29"/>
      <c r="G21" s="28" t="s">
        <v>18</v>
      </c>
      <c r="H21" s="28" t="s">
        <v>18</v>
      </c>
      <c r="I21" s="28" t="s">
        <v>18</v>
      </c>
      <c r="J21" s="28"/>
      <c r="K21" s="61" t="s">
        <v>18</v>
      </c>
      <c r="L21" s="61"/>
      <c r="M21" s="5"/>
      <c r="N21" s="4"/>
    </row>
    <row r="22" ht="58" customHeight="1" spans="1:14">
      <c r="A22" s="12"/>
      <c r="B22" s="28"/>
      <c r="C22" s="28" t="s">
        <v>47</v>
      </c>
      <c r="D22" s="34" t="s">
        <v>48</v>
      </c>
      <c r="E22" s="34"/>
      <c r="F22" s="34"/>
      <c r="G22" s="28" t="s">
        <v>49</v>
      </c>
      <c r="H22" s="28" t="s">
        <v>50</v>
      </c>
      <c r="I22" s="28">
        <v>20</v>
      </c>
      <c r="J22" s="28"/>
      <c r="K22" s="62">
        <v>20</v>
      </c>
      <c r="L22" s="62"/>
      <c r="M22" s="5"/>
      <c r="N22" s="4"/>
    </row>
    <row r="23" ht="29.55" spans="1:14">
      <c r="A23" s="12"/>
      <c r="B23" s="28"/>
      <c r="C23" s="28" t="s">
        <v>51</v>
      </c>
      <c r="D23" s="29" t="s">
        <v>46</v>
      </c>
      <c r="E23" s="29"/>
      <c r="F23" s="29"/>
      <c r="G23" s="28" t="s">
        <v>18</v>
      </c>
      <c r="H23" s="28" t="s">
        <v>18</v>
      </c>
      <c r="I23" s="28" t="s">
        <v>18</v>
      </c>
      <c r="J23" s="28"/>
      <c r="K23" s="62" t="s">
        <v>18</v>
      </c>
      <c r="L23" s="62"/>
      <c r="M23" s="5"/>
      <c r="N23" s="4"/>
    </row>
    <row r="24" ht="71" customHeight="1" spans="1:14">
      <c r="A24" s="12"/>
      <c r="B24" s="28"/>
      <c r="C24" s="28" t="s">
        <v>52</v>
      </c>
      <c r="D24" s="29" t="s">
        <v>53</v>
      </c>
      <c r="E24" s="29"/>
      <c r="F24" s="29"/>
      <c r="G24" s="28" t="s">
        <v>49</v>
      </c>
      <c r="H24" s="28" t="s">
        <v>50</v>
      </c>
      <c r="I24" s="28">
        <v>10</v>
      </c>
      <c r="J24" s="28"/>
      <c r="K24" s="62">
        <v>10</v>
      </c>
      <c r="L24" s="62"/>
      <c r="M24" s="5"/>
      <c r="N24" s="4"/>
    </row>
    <row r="25" ht="29.55" spans="1:14">
      <c r="A25" s="12"/>
      <c r="B25" s="28" t="s">
        <v>54</v>
      </c>
      <c r="C25" s="28" t="s">
        <v>55</v>
      </c>
      <c r="D25" s="29" t="s">
        <v>56</v>
      </c>
      <c r="E25" s="29"/>
      <c r="F25" s="29"/>
      <c r="G25" s="32">
        <v>1</v>
      </c>
      <c r="H25" s="35">
        <v>1</v>
      </c>
      <c r="I25" s="28">
        <v>10</v>
      </c>
      <c r="J25" s="28"/>
      <c r="K25" s="62">
        <v>8</v>
      </c>
      <c r="L25" s="62"/>
      <c r="M25" s="5"/>
      <c r="N25" s="4"/>
    </row>
    <row r="26" ht="15.15" spans="1:14">
      <c r="A26" s="36" t="s">
        <v>57</v>
      </c>
      <c r="B26" s="37"/>
      <c r="C26" s="37"/>
      <c r="D26" s="37"/>
      <c r="E26" s="37"/>
      <c r="F26" s="37"/>
      <c r="G26" s="37"/>
      <c r="H26" s="38"/>
      <c r="I26" s="51">
        <v>100</v>
      </c>
      <c r="J26" s="38"/>
      <c r="K26" s="63">
        <f>SUM(K17:L25)+N8+N11</f>
        <v>95.5</v>
      </c>
      <c r="L26" s="64"/>
      <c r="M26" s="3"/>
      <c r="N26" s="4"/>
    </row>
  </sheetData>
  <mergeCells count="98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C8:D8"/>
    <mergeCell ref="F8:G8"/>
    <mergeCell ref="H8:I8"/>
    <mergeCell ref="J8:K8"/>
    <mergeCell ref="L8:M8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B13:G13"/>
    <mergeCell ref="H13:N13"/>
    <mergeCell ref="B14:G14"/>
    <mergeCell ref="H14:N14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A13:A14"/>
    <mergeCell ref="A15:A25"/>
    <mergeCell ref="B15:B16"/>
    <mergeCell ref="B17:B20"/>
    <mergeCell ref="B21:B24"/>
    <mergeCell ref="C15:C16"/>
    <mergeCell ref="E6:E7"/>
    <mergeCell ref="E9:E10"/>
    <mergeCell ref="G15:G16"/>
    <mergeCell ref="H15:H16"/>
    <mergeCell ref="N6:N7"/>
    <mergeCell ref="N9:N10"/>
    <mergeCell ref="F9:G10"/>
    <mergeCell ref="H9:I10"/>
    <mergeCell ref="J9:K10"/>
    <mergeCell ref="L9:M10"/>
    <mergeCell ref="C6:D7"/>
    <mergeCell ref="D15:F16"/>
    <mergeCell ref="I15:J16"/>
    <mergeCell ref="K15:L16"/>
    <mergeCell ref="M15:N16"/>
    <mergeCell ref="A6:B12"/>
    <mergeCell ref="C9:D10"/>
    <mergeCell ref="F6:G7"/>
    <mergeCell ref="H6:I7"/>
    <mergeCell ref="J6:K7"/>
    <mergeCell ref="L6:M7"/>
  </mergeCells>
  <pageMargins left="0.7" right="0.7" top="0.75" bottom="0.75" header="0.3" footer="0.3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C3" sqref="C3:N3"/>
    </sheetView>
  </sheetViews>
  <sheetFormatPr defaultColWidth="9" defaultRowHeight="14.4"/>
  <cols>
    <col min="4" max="4" width="7.44444444444444" customWidth="1"/>
    <col min="6" max="6" width="22.6296296296296" customWidth="1"/>
    <col min="7" max="7" width="10.8796296296296" customWidth="1"/>
    <col min="8" max="8" width="12.8796296296296" customWidth="1"/>
    <col min="14" max="14" width="12.8148148148148"/>
  </cols>
  <sheetData>
    <row r="1" ht="20.4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.15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15" spans="1:14">
      <c r="A3" s="3" t="s">
        <v>2</v>
      </c>
      <c r="B3" s="4"/>
      <c r="C3" s="3" t="s">
        <v>58</v>
      </c>
      <c r="D3" s="5"/>
      <c r="E3" s="5"/>
      <c r="F3" s="5"/>
      <c r="G3" s="5"/>
      <c r="H3" s="5"/>
      <c r="I3" s="5"/>
      <c r="J3" s="5"/>
      <c r="K3" s="5"/>
      <c r="L3" s="5"/>
      <c r="M3" s="5"/>
      <c r="N3" s="4"/>
    </row>
    <row r="4" ht="15.15" spans="1:14">
      <c r="A4" s="3" t="s">
        <v>4</v>
      </c>
      <c r="B4" s="4"/>
      <c r="C4" s="3" t="s">
        <v>5</v>
      </c>
      <c r="D4" s="5"/>
      <c r="E4" s="5"/>
      <c r="F4" s="5"/>
      <c r="G4" s="4"/>
      <c r="H4" s="3" t="s">
        <v>6</v>
      </c>
      <c r="I4" s="4"/>
      <c r="J4" s="3" t="s">
        <v>5</v>
      </c>
      <c r="K4" s="5"/>
      <c r="L4" s="5"/>
      <c r="M4" s="5"/>
      <c r="N4" s="4"/>
    </row>
    <row r="5" ht="15.15" spans="1:14">
      <c r="A5" s="3" t="s">
        <v>7</v>
      </c>
      <c r="B5" s="4"/>
      <c r="C5" s="6"/>
      <c r="D5" s="7"/>
      <c r="E5" s="7"/>
      <c r="F5" s="7"/>
      <c r="G5" s="8"/>
      <c r="H5" s="3" t="s">
        <v>8</v>
      </c>
      <c r="I5" s="4"/>
      <c r="J5" s="3">
        <v>84373243</v>
      </c>
      <c r="K5" s="5"/>
      <c r="L5" s="5"/>
      <c r="M5" s="5"/>
      <c r="N5" s="4"/>
    </row>
    <row r="6" customHeight="1" spans="1:14">
      <c r="A6" s="9" t="s">
        <v>9</v>
      </c>
      <c r="B6" s="10"/>
      <c r="C6" s="9"/>
      <c r="D6" s="10"/>
      <c r="E6" s="11" t="s">
        <v>10</v>
      </c>
      <c r="F6" s="9" t="s">
        <v>11</v>
      </c>
      <c r="G6" s="10"/>
      <c r="H6" s="9" t="s">
        <v>12</v>
      </c>
      <c r="I6" s="10"/>
      <c r="J6" s="9" t="s">
        <v>13</v>
      </c>
      <c r="K6" s="10"/>
      <c r="L6" s="9" t="s">
        <v>14</v>
      </c>
      <c r="M6" s="10"/>
      <c r="N6" s="21" t="s">
        <v>15</v>
      </c>
    </row>
    <row r="7" ht="15.15" spans="1:14">
      <c r="A7" s="12"/>
      <c r="B7" s="11"/>
      <c r="C7" s="13"/>
      <c r="D7" s="14"/>
      <c r="E7" s="14"/>
      <c r="F7" s="13"/>
      <c r="G7" s="14"/>
      <c r="H7" s="13"/>
      <c r="I7" s="14"/>
      <c r="J7" s="13"/>
      <c r="K7" s="14"/>
      <c r="L7" s="13"/>
      <c r="M7" s="14"/>
      <c r="N7" s="23"/>
    </row>
    <row r="8" ht="15.15" spans="1:14">
      <c r="A8" s="12"/>
      <c r="B8" s="11"/>
      <c r="C8" s="15" t="s">
        <v>16</v>
      </c>
      <c r="D8" s="16"/>
      <c r="E8" s="17">
        <v>58.79</v>
      </c>
      <c r="F8" s="18">
        <v>164.25</v>
      </c>
      <c r="G8" s="19"/>
      <c r="H8" s="20">
        <f>1524153.13/10000</f>
        <v>152.415313</v>
      </c>
      <c r="I8" s="39"/>
      <c r="J8" s="3">
        <v>10</v>
      </c>
      <c r="K8" s="4"/>
      <c r="L8" s="40">
        <f>H8/F8</f>
        <v>0.927947111111111</v>
      </c>
      <c r="M8" s="41"/>
      <c r="N8" s="42">
        <f>J8*L8</f>
        <v>9.27947111111111</v>
      </c>
    </row>
    <row r="9" customHeight="1" spans="1:14">
      <c r="A9" s="12"/>
      <c r="B9" s="11"/>
      <c r="C9" s="9" t="s">
        <v>17</v>
      </c>
      <c r="D9" s="10"/>
      <c r="E9" s="21">
        <v>58.79</v>
      </c>
      <c r="F9" s="9">
        <v>164.25</v>
      </c>
      <c r="G9" s="10"/>
      <c r="H9" s="22">
        <v>152.415313</v>
      </c>
      <c r="I9" s="43"/>
      <c r="J9" s="9" t="s">
        <v>18</v>
      </c>
      <c r="K9" s="10"/>
      <c r="L9" s="44" t="s">
        <v>18</v>
      </c>
      <c r="M9" s="10"/>
      <c r="N9" s="21" t="s">
        <v>18</v>
      </c>
    </row>
    <row r="10" ht="15.15" spans="1:14">
      <c r="A10" s="12"/>
      <c r="B10" s="11"/>
      <c r="C10" s="13"/>
      <c r="D10" s="14"/>
      <c r="E10" s="23"/>
      <c r="F10" s="13"/>
      <c r="G10" s="14"/>
      <c r="H10" s="24"/>
      <c r="I10" s="42"/>
      <c r="J10" s="13"/>
      <c r="K10" s="14"/>
      <c r="L10" s="13"/>
      <c r="M10" s="14"/>
      <c r="N10" s="23"/>
    </row>
    <row r="11" ht="28.8" customHeight="1" spans="1:14">
      <c r="A11" s="12"/>
      <c r="B11" s="11"/>
      <c r="C11" s="3" t="s">
        <v>19</v>
      </c>
      <c r="D11" s="4"/>
      <c r="E11" s="14"/>
      <c r="F11" s="3"/>
      <c r="G11" s="4"/>
      <c r="H11" s="3"/>
      <c r="I11" s="4"/>
      <c r="J11" s="3"/>
      <c r="K11" s="4"/>
      <c r="L11" s="45"/>
      <c r="M11" s="46"/>
      <c r="N11" s="14"/>
    </row>
    <row r="12" ht="15.15" spans="1:14">
      <c r="A12" s="13"/>
      <c r="B12" s="14"/>
      <c r="C12" s="3" t="s">
        <v>20</v>
      </c>
      <c r="D12" s="4"/>
      <c r="E12" s="14"/>
      <c r="F12" s="3"/>
      <c r="G12" s="4"/>
      <c r="H12" s="3"/>
      <c r="I12" s="4"/>
      <c r="J12" s="3"/>
      <c r="K12" s="4"/>
      <c r="L12" s="3"/>
      <c r="M12" s="4"/>
      <c r="N12" s="14"/>
    </row>
    <row r="13" ht="15.15" spans="1:14">
      <c r="A13" s="21" t="s">
        <v>21</v>
      </c>
      <c r="B13" s="3" t="s">
        <v>22</v>
      </c>
      <c r="C13" s="5"/>
      <c r="D13" s="5"/>
      <c r="E13" s="5"/>
      <c r="F13" s="5"/>
      <c r="G13" s="4"/>
      <c r="H13" s="3" t="s">
        <v>23</v>
      </c>
      <c r="I13" s="5"/>
      <c r="J13" s="5"/>
      <c r="K13" s="5"/>
      <c r="L13" s="5"/>
      <c r="M13" s="5"/>
      <c r="N13" s="4"/>
    </row>
    <row r="14" ht="92" customHeight="1" spans="1:14">
      <c r="A14" s="23"/>
      <c r="B14" s="25" t="s">
        <v>59</v>
      </c>
      <c r="C14" s="26"/>
      <c r="D14" s="26"/>
      <c r="E14" s="26"/>
      <c r="F14" s="26"/>
      <c r="G14" s="27"/>
      <c r="H14" s="25" t="s">
        <v>60</v>
      </c>
      <c r="I14" s="26"/>
      <c r="J14" s="26"/>
      <c r="K14" s="26"/>
      <c r="L14" s="26"/>
      <c r="M14" s="47"/>
      <c r="N14" s="48"/>
    </row>
    <row r="15" ht="28.8" customHeight="1" spans="1:14">
      <c r="A15" s="12" t="s">
        <v>26</v>
      </c>
      <c r="B15" s="28" t="s">
        <v>27</v>
      </c>
      <c r="C15" s="28" t="s">
        <v>28</v>
      </c>
      <c r="D15" s="28" t="s">
        <v>29</v>
      </c>
      <c r="E15" s="28"/>
      <c r="F15" s="28"/>
      <c r="G15" s="28" t="s">
        <v>30</v>
      </c>
      <c r="H15" s="28" t="s">
        <v>31</v>
      </c>
      <c r="I15" s="28" t="s">
        <v>13</v>
      </c>
      <c r="J15" s="28"/>
      <c r="K15" s="28" t="s">
        <v>15</v>
      </c>
      <c r="L15" s="28"/>
      <c r="M15" s="49" t="s">
        <v>32</v>
      </c>
      <c r="N15" s="10"/>
    </row>
    <row r="16" ht="15.15" spans="1:14">
      <c r="A16" s="12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50"/>
      <c r="N16" s="14"/>
    </row>
    <row r="17" ht="28" customHeight="1" spans="1:14">
      <c r="A17" s="12"/>
      <c r="B17" s="28" t="s">
        <v>33</v>
      </c>
      <c r="C17" s="28" t="s">
        <v>34</v>
      </c>
      <c r="D17" s="29" t="s">
        <v>61</v>
      </c>
      <c r="E17" s="29"/>
      <c r="F17" s="29"/>
      <c r="G17" s="30" t="s">
        <v>62</v>
      </c>
      <c r="H17" s="31" t="s">
        <v>63</v>
      </c>
      <c r="I17" s="28">
        <v>20</v>
      </c>
      <c r="J17" s="28"/>
      <c r="K17" s="28">
        <v>20</v>
      </c>
      <c r="L17" s="28"/>
      <c r="M17" s="5"/>
      <c r="N17" s="4"/>
    </row>
    <row r="18" ht="28" customHeight="1" spans="1:14">
      <c r="A18" s="12"/>
      <c r="B18" s="28"/>
      <c r="C18" s="28" t="s">
        <v>36</v>
      </c>
      <c r="D18" s="29" t="s">
        <v>64</v>
      </c>
      <c r="E18" s="29"/>
      <c r="F18" s="29"/>
      <c r="G18" s="32">
        <v>1</v>
      </c>
      <c r="H18" s="33">
        <f>100%</f>
        <v>1</v>
      </c>
      <c r="I18" s="28">
        <v>10</v>
      </c>
      <c r="J18" s="28"/>
      <c r="K18" s="28">
        <v>10</v>
      </c>
      <c r="L18" s="28"/>
      <c r="M18" s="5"/>
      <c r="N18" s="4"/>
    </row>
    <row r="19" ht="28" customHeight="1" spans="1:14">
      <c r="A19" s="12"/>
      <c r="B19" s="28"/>
      <c r="C19" s="28" t="s">
        <v>38</v>
      </c>
      <c r="D19" s="29" t="s">
        <v>65</v>
      </c>
      <c r="E19" s="29"/>
      <c r="F19" s="29"/>
      <c r="G19" s="28" t="s">
        <v>66</v>
      </c>
      <c r="H19" s="28" t="s">
        <v>40</v>
      </c>
      <c r="I19" s="28">
        <v>10</v>
      </c>
      <c r="J19" s="28"/>
      <c r="K19" s="28">
        <v>10</v>
      </c>
      <c r="L19" s="28"/>
      <c r="M19" s="5"/>
      <c r="N19" s="4"/>
    </row>
    <row r="20" ht="28" customHeight="1" spans="1:14">
      <c r="A20" s="12"/>
      <c r="B20" s="28"/>
      <c r="C20" s="28" t="s">
        <v>41</v>
      </c>
      <c r="D20" s="29" t="s">
        <v>42</v>
      </c>
      <c r="E20" s="29"/>
      <c r="F20" s="29"/>
      <c r="G20" s="28" t="s">
        <v>67</v>
      </c>
      <c r="H20" s="28" t="s">
        <v>68</v>
      </c>
      <c r="I20" s="28">
        <v>10</v>
      </c>
      <c r="J20" s="28"/>
      <c r="K20" s="28">
        <v>9.28</v>
      </c>
      <c r="L20" s="28"/>
      <c r="M20" s="5"/>
      <c r="N20" s="4"/>
    </row>
    <row r="21" ht="31" customHeight="1" spans="1:14">
      <c r="A21" s="12"/>
      <c r="B21" s="28" t="s">
        <v>44</v>
      </c>
      <c r="C21" s="28" t="s">
        <v>45</v>
      </c>
      <c r="D21" s="29" t="s">
        <v>46</v>
      </c>
      <c r="E21" s="29"/>
      <c r="F21" s="29"/>
      <c r="G21" s="28" t="s">
        <v>18</v>
      </c>
      <c r="H21" s="28" t="s">
        <v>18</v>
      </c>
      <c r="I21" s="28" t="s">
        <v>18</v>
      </c>
      <c r="J21" s="28"/>
      <c r="K21" s="28" t="s">
        <v>18</v>
      </c>
      <c r="L21" s="28"/>
      <c r="M21" s="5"/>
      <c r="N21" s="4"/>
    </row>
    <row r="22" ht="58" customHeight="1" spans="1:14">
      <c r="A22" s="12"/>
      <c r="B22" s="28"/>
      <c r="C22" s="28" t="s">
        <v>47</v>
      </c>
      <c r="D22" s="34" t="s">
        <v>69</v>
      </c>
      <c r="E22" s="34"/>
      <c r="F22" s="34"/>
      <c r="G22" s="28" t="s">
        <v>49</v>
      </c>
      <c r="H22" s="28" t="s">
        <v>50</v>
      </c>
      <c r="I22" s="28">
        <v>20</v>
      </c>
      <c r="J22" s="28"/>
      <c r="K22" s="28">
        <v>20</v>
      </c>
      <c r="L22" s="28"/>
      <c r="M22" s="5"/>
      <c r="N22" s="4"/>
    </row>
    <row r="23" ht="29.55" spans="1:14">
      <c r="A23" s="12"/>
      <c r="B23" s="28"/>
      <c r="C23" s="28" t="s">
        <v>51</v>
      </c>
      <c r="D23" s="29" t="s">
        <v>46</v>
      </c>
      <c r="E23" s="29"/>
      <c r="F23" s="29"/>
      <c r="G23" s="28" t="s">
        <v>18</v>
      </c>
      <c r="H23" s="28" t="s">
        <v>18</v>
      </c>
      <c r="I23" s="28" t="s">
        <v>18</v>
      </c>
      <c r="J23" s="28"/>
      <c r="K23" s="28" t="s">
        <v>18</v>
      </c>
      <c r="L23" s="28"/>
      <c r="M23" s="5"/>
      <c r="N23" s="4"/>
    </row>
    <row r="24" ht="71" customHeight="1" spans="1:14">
      <c r="A24" s="12"/>
      <c r="B24" s="28"/>
      <c r="C24" s="28" t="s">
        <v>52</v>
      </c>
      <c r="D24" s="29" t="s">
        <v>70</v>
      </c>
      <c r="E24" s="29"/>
      <c r="F24" s="29"/>
      <c r="G24" s="28" t="s">
        <v>49</v>
      </c>
      <c r="H24" s="28" t="s">
        <v>50</v>
      </c>
      <c r="I24" s="28">
        <v>10</v>
      </c>
      <c r="J24" s="28"/>
      <c r="K24" s="28">
        <v>10</v>
      </c>
      <c r="L24" s="28"/>
      <c r="M24" s="5"/>
      <c r="N24" s="4"/>
    </row>
    <row r="25" ht="29.55" spans="1:14">
      <c r="A25" s="12"/>
      <c r="B25" s="28" t="s">
        <v>54</v>
      </c>
      <c r="C25" s="28" t="s">
        <v>55</v>
      </c>
      <c r="D25" s="29" t="s">
        <v>71</v>
      </c>
      <c r="E25" s="29"/>
      <c r="F25" s="29"/>
      <c r="G25" s="35" t="s">
        <v>72</v>
      </c>
      <c r="H25" s="35">
        <v>1</v>
      </c>
      <c r="I25" s="28">
        <v>10</v>
      </c>
      <c r="J25" s="28"/>
      <c r="K25" s="28">
        <v>10</v>
      </c>
      <c r="L25" s="28"/>
      <c r="M25" s="5"/>
      <c r="N25" s="4"/>
    </row>
    <row r="26" ht="15.15" spans="1:14">
      <c r="A26" s="36" t="s">
        <v>57</v>
      </c>
      <c r="B26" s="37"/>
      <c r="C26" s="37"/>
      <c r="D26" s="37"/>
      <c r="E26" s="37"/>
      <c r="F26" s="37"/>
      <c r="G26" s="37"/>
      <c r="H26" s="38"/>
      <c r="I26" s="51">
        <v>100</v>
      </c>
      <c r="J26" s="38"/>
      <c r="K26" s="52">
        <f>SUM(K17:L25)+N8+N11</f>
        <v>98.5594711111111</v>
      </c>
      <c r="L26" s="53"/>
      <c r="M26" s="3"/>
      <c r="N26" s="4"/>
    </row>
  </sheetData>
  <mergeCells count="98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C8:D8"/>
    <mergeCell ref="F8:G8"/>
    <mergeCell ref="H8:I8"/>
    <mergeCell ref="J8:K8"/>
    <mergeCell ref="L8:M8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B13:G13"/>
    <mergeCell ref="H13:N13"/>
    <mergeCell ref="B14:G14"/>
    <mergeCell ref="H14:N14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A13:A14"/>
    <mergeCell ref="A15:A25"/>
    <mergeCell ref="B15:B16"/>
    <mergeCell ref="B17:B20"/>
    <mergeCell ref="B21:B24"/>
    <mergeCell ref="C15:C16"/>
    <mergeCell ref="E6:E7"/>
    <mergeCell ref="E9:E10"/>
    <mergeCell ref="G15:G16"/>
    <mergeCell ref="H15:H16"/>
    <mergeCell ref="N6:N7"/>
    <mergeCell ref="N9:N10"/>
    <mergeCell ref="A6:B12"/>
    <mergeCell ref="C6:D7"/>
    <mergeCell ref="F6:G7"/>
    <mergeCell ref="H6:I7"/>
    <mergeCell ref="J6:K7"/>
    <mergeCell ref="L6:M7"/>
    <mergeCell ref="C9:D10"/>
    <mergeCell ref="F9:G10"/>
    <mergeCell ref="H9:I10"/>
    <mergeCell ref="J9:K10"/>
    <mergeCell ref="L9:M10"/>
    <mergeCell ref="D15:F16"/>
    <mergeCell ref="I15:J16"/>
    <mergeCell ref="K15:L16"/>
    <mergeCell ref="M15:N16"/>
  </mergeCells>
  <pageMargins left="0.7" right="0.7" top="0.75" bottom="0.75" header="0.3" footer="0.3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北京奥运城市体育文化节</vt:lpstr>
      <vt:lpstr>库房租赁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刘宁凤</dc:creator>
  <cp:lastModifiedBy>欧阳子卿</cp:lastModifiedBy>
  <dcterms:created xsi:type="dcterms:W3CDTF">2023-03-29T18:37:00Z</dcterms:created>
  <cp:lastPrinted>2023-03-30T23:38:00Z</cp:lastPrinted>
  <dcterms:modified xsi:type="dcterms:W3CDTF">2024-08-21T03:09:25Z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2834E80453294934A7698FCB79EDBD5B_13</vt:lpwstr>
  </property>
  <property fmtid="{D5CDD505-2E9C-101B-9397-08002B2CF9AE}" pid="3" name="KSOProductBuildVer">
    <vt:lpwstr>2052-12.1.0.17133</vt:lpwstr>
  </property>
</Properties>
</file>